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E46BFAFE-F942-4B86-A165-E3F60AF6B37A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21" i="1" l="1"/>
  <c r="D39" i="1"/>
  <c r="H12" i="1"/>
  <c r="F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<sst xmlns="http://schemas.openxmlformats.org/spreadsheetml/2006/main" count="44" uniqueCount="44">
  <si>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</si>
  <si>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</si>
  <si>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</si>
  <si>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</si>
  <si>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</si>
  <si>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</si>
  <si>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</si>
  <si>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</si>
  <si>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</si>
  <si>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</si>
  <si>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</si>
  <si>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</si>
  <si>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</si>
  <si>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</si>
  <si>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</si>
  <si>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</si>
  <si>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</si>
  <si>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</si>
  <si>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</si>
  <si>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</si>
  <si>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</si>
  <si>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</si>
  <si>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</si>
  <si>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</si>
  <si>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</si>
  <si>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</si>
  <si>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</si>
  <si>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</si>
  <si>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</si>
  <si>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</si>
  <si>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</si>
  <si>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</si>
  <si>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</si>
  <si>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</si>
  <si>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</si>
  <si>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</si>
  <si>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</si>
  <si>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</si>
  <si>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</si>
  <si>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</si>
  <si>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</si>
  <si>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</si>
  <si>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CENTRAL DE AGUA Y SANEAMIENTO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</si>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</sst>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1862667</xdr:colOff>
      <xdr:row>41</xdr:row>
      <xdr:rowOff>21167</xdr:rowOff>
    </xdr:from>
    <xdr:to>
      <xdr:col>6</xdr:col>
      <xdr:colOff>733214</xdr:colOff>
      <xdr:row>46</xdr:row>
      <xdr:rowOff>74083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DE466C-2034-53C2-7A1E-0B43C721AB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679"/>
        <a:stretch/>
      </xdr:blipFill>
      <xdr:spPr bwMode="auto">
        <a:xfrm>
          <a:off x="2624667" y="9673167"/>
          <a:ext cx="5612130" cy="1005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H48" sqref="B2:H48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3.5703125" style="1" bestFit="1" customWidth="1"/>
    <col min="5" max="7" width="13.28515625" style="1" bestFit="1" customWidth="1"/>
    <col min="8" max="8" width="13.28515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9" t="s">
        <v>42</v>
      </c>
      <c r="C2" s="30"/>
      <c r="D2" s="30"/>
      <c r="E2" s="30"/>
      <c r="F2" s="30"/>
      <c r="G2" s="30"/>
      <c r="H2" s="31"/>
    </row>
    <row r="3" spans="2:8" ht="15" customHeight="1" x14ac:dyDescent="0.2">
      <c r="B3" s="32" t="s">
        <v>0</v>
      </c>
      <c r="C3" s="33"/>
      <c r="D3" s="33"/>
      <c r="E3" s="33"/>
      <c r="F3" s="33"/>
      <c r="G3" s="33"/>
      <c r="H3" s="34"/>
    </row>
    <row r="4" spans="2:8" ht="15" customHeight="1" thickBot="1" x14ac:dyDescent="0.25">
      <c r="B4" s="35" t="s">
        <v>43</v>
      </c>
      <c r="C4" s="36"/>
      <c r="D4" s="36"/>
      <c r="E4" s="36"/>
      <c r="F4" s="36"/>
      <c r="G4" s="36"/>
      <c r="H4" s="37"/>
    </row>
    <row r="5" spans="2:8" ht="15" customHeight="1" thickBot="1" x14ac:dyDescent="0.25">
      <c r="B5" s="38" t="s">
        <v>1</v>
      </c>
      <c r="C5" s="41" t="s">
        <v>2</v>
      </c>
      <c r="D5" s="42"/>
      <c r="E5" s="42"/>
      <c r="F5" s="42"/>
      <c r="G5" s="43"/>
      <c r="H5" s="38" t="s">
        <v>3</v>
      </c>
    </row>
    <row r="6" spans="2:8" ht="28.5" customHeight="1" thickBot="1" x14ac:dyDescent="0.25">
      <c r="B6" s="39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0"/>
    </row>
    <row r="7" spans="2:8" ht="15" customHeight="1" thickBot="1" x14ac:dyDescent="0.25">
      <c r="B7" s="40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74599602.799999997</v>
      </c>
      <c r="D9" s="16">
        <f>SUM(D10:D11)</f>
        <v>31061891.260000002</v>
      </c>
      <c r="E9" s="15">
        <f>C9+D9</f>
        <v>105661494.06</v>
      </c>
      <c r="F9" s="16">
        <f>SUM(F10:F11)</f>
        <v>73319094.700000003</v>
      </c>
      <c r="G9" s="15">
        <f>SUM(G10:G11)</f>
        <v>66313230.780000001</v>
      </c>
      <c r="H9" s="14">
        <f>E9-F9</f>
        <v>32342399.359999999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74599602.799999997</v>
      </c>
      <c r="D11" s="18">
        <v>31061891.260000002</v>
      </c>
      <c r="E11" s="19">
        <f t="shared" si="0"/>
        <v>105661494.06</v>
      </c>
      <c r="F11" s="18">
        <v>73319094.700000003</v>
      </c>
      <c r="G11" s="17">
        <v>66313230.780000001</v>
      </c>
      <c r="H11" s="20">
        <f t="shared" si="1"/>
        <v>32342399.359999999</v>
      </c>
    </row>
    <row r="12" spans="2:8" s="9" customFormat="1" ht="15" customHeight="1" x14ac:dyDescent="0.2">
      <c r="B12" s="8" t="s">
        <v>15</v>
      </c>
      <c r="C12" s="15">
        <f>SUM(C13:C20)</f>
        <v>309171585.69</v>
      </c>
      <c r="D12" s="16">
        <f>SUM(D13:D20)</f>
        <v>41219903.109999999</v>
      </c>
      <c r="E12" s="15">
        <f t="shared" si="0"/>
        <v>350391488.80000001</v>
      </c>
      <c r="F12" s="16">
        <f>SUM(F13:F20)</f>
        <v>193184610.81999999</v>
      </c>
      <c r="G12" s="15">
        <f>SUM(G13:G20)</f>
        <v>172649075.90000001</v>
      </c>
      <c r="H12" s="14">
        <f t="shared" si="1"/>
        <v>157206877.98000002</v>
      </c>
    </row>
    <row r="13" spans="2:8" ht="15" customHeight="1" x14ac:dyDescent="0.2">
      <c r="B13" s="6" t="s">
        <v>16</v>
      </c>
      <c r="C13" s="17">
        <v>0</v>
      </c>
      <c r="D13" s="18">
        <v>1253016.43</v>
      </c>
      <c r="E13" s="19">
        <f t="shared" si="0"/>
        <v>1253016.43</v>
      </c>
      <c r="F13" s="18">
        <v>1198516.3500000001</v>
      </c>
      <c r="G13" s="17">
        <v>1198516.3500000001</v>
      </c>
      <c r="H13" s="20">
        <f t="shared" si="1"/>
        <v>54500.079999999842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309171585.69</v>
      </c>
      <c r="D20" s="18">
        <v>39966886.68</v>
      </c>
      <c r="E20" s="19">
        <f t="shared" si="0"/>
        <v>349138472.37</v>
      </c>
      <c r="F20" s="18">
        <v>191986094.47</v>
      </c>
      <c r="G20" s="17">
        <v>171450559.55000001</v>
      </c>
      <c r="H20" s="20">
        <f t="shared" si="1"/>
        <v>157152377.90000001</v>
      </c>
    </row>
    <row r="21" spans="2:8" s="9" customFormat="1" ht="15" customHeight="1" x14ac:dyDescent="0.2">
      <c r="B21" s="8" t="s">
        <v>24</v>
      </c>
      <c r="C21" s="15">
        <f>SUM(C22:C24)</f>
        <v>110292071.90000001</v>
      </c>
      <c r="D21" s="16">
        <f>SUM(D22:D24)</f>
        <v>-1543625.29</v>
      </c>
      <c r="E21" s="15">
        <f t="shared" si="0"/>
        <v>108748446.61</v>
      </c>
      <c r="F21" s="16">
        <f>SUM(F22:F24)</f>
        <v>85146191.420000002</v>
      </c>
      <c r="G21" s="15">
        <f>SUM(G22:G24)</f>
        <v>83087438.810000002</v>
      </c>
      <c r="H21" s="14">
        <f t="shared" si="1"/>
        <v>23602255.189999998</v>
      </c>
    </row>
    <row r="22" spans="2:8" ht="30" customHeight="1" x14ac:dyDescent="0.2">
      <c r="B22" s="6" t="s">
        <v>25</v>
      </c>
      <c r="C22" s="17">
        <v>110292071.90000001</v>
      </c>
      <c r="D22" s="18">
        <v>-1543625.29</v>
      </c>
      <c r="E22" s="19">
        <f t="shared" si="0"/>
        <v>108748446.61</v>
      </c>
      <c r="F22" s="18">
        <v>85146191.420000002</v>
      </c>
      <c r="G22" s="17">
        <v>83087438.810000002</v>
      </c>
      <c r="H22" s="20">
        <f t="shared" si="1"/>
        <v>23602255.189999998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494063260.39000005</v>
      </c>
      <c r="D39" s="25">
        <f>SUM(D37,D36,D35,D33,D28,D25,D9,D12,D21)</f>
        <v>70738169.079999998</v>
      </c>
      <c r="E39" s="24">
        <f t="shared" si="0"/>
        <v>564801429.47000003</v>
      </c>
      <c r="F39" s="25">
        <f>SUM(F37,F36,F35,F33,F28,F25,F21,F12,F9)</f>
        <v>351649896.94</v>
      </c>
      <c r="G39" s="24">
        <f>SUM(G37,G36,G35,G33,G28,G25,G21,G12,G9)</f>
        <v>322049745.49000001</v>
      </c>
      <c r="H39" s="26">
        <f t="shared" si="1"/>
        <v>213151532.53000003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>
      <c r="C44" s="28"/>
    </row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2023-02-01T16:44:40Z</cp:lastPrinted>
  <dcterms:created xsi:type="dcterms:W3CDTF">2019-12-16T16:57:10Z</dcterms:created>
  <dcterms:modified xsi:type="dcterms:W3CDTF">2023-02-01T16:44:46Z</dcterms:modified>
</cp:coreProperties>
</file>